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5360" windowHeight="9150" activeTab="0"/>
  </bookViews>
  <sheets>
    <sheet name="FORM" sheetId="1" r:id="rId1"/>
    <sheet name="WORD" sheetId="2" state="hidden" r:id="rId2"/>
  </sheets>
  <definedNames>
    <definedName name="data_1">'FORM'!$D$4:$H$5</definedName>
    <definedName name="date_2">'FORM'!$J$4:$K$5</definedName>
    <definedName name="Enter_data">'FORM'!$B$8:$L$24</definedName>
    <definedName name="_xlnm.Print_Area" localSheetId="0">'FORM'!$B$2:$L$31</definedName>
    <definedName name="WORD">'WORD'!$B$14</definedName>
  </definedNames>
  <calcPr fullCalcOnLoad="1"/>
</workbook>
</file>

<file path=xl/sharedStrings.xml><?xml version="1.0" encoding="utf-8"?>
<sst xmlns="http://schemas.openxmlformats.org/spreadsheetml/2006/main" count="125" uniqueCount="122">
  <si>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</si>
  <si>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</si>
  <si>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</si>
  <si>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</si>
  <si>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</si>
  <si>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</si>
  <si>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</si>
  <si>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</si>
  <si>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</si>
  <si>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</si>
  <si>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TWENTY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</si>
  <si>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</si>
  <si>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</si>
  <si>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</si>
  <si>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</si>
  <si>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</si>
  <si>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</si>
  <si>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</si>
  <si>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</si>
  <si>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</si>
  <si>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THIRTY</t>
  </si>
  <si>
    <t>FORTY</t>
  </si>
  <si>
    <t>FIFTY</t>
  </si>
  <si>
    <t>SIXTY</t>
  </si>
  <si>
    <t>SEVENTY</t>
  </si>
  <si>
    <t>EIGHTY</t>
  </si>
  <si>
    <t>NINETY</t>
  </si>
  <si>
    <t>TWENTY ONE</t>
  </si>
  <si>
    <t>TWENTY TWO</t>
  </si>
  <si>
    <t>TWENTY THREE</t>
  </si>
  <si>
    <t>TWENTY FOUR</t>
  </si>
  <si>
    <t>TWENTY FIVE</t>
  </si>
  <si>
    <t>TWENTY SIX</t>
  </si>
  <si>
    <t>TWENTY SEVEN</t>
  </si>
  <si>
    <t>TWENTY EIGHT</t>
  </si>
  <si>
    <t>TWENTY NINE</t>
  </si>
  <si>
    <t>THIRTY ONE</t>
  </si>
  <si>
    <t>THIRTY TWO</t>
  </si>
  <si>
    <t>THIRTY THREE</t>
  </si>
  <si>
    <t>THIRTY FOUR</t>
  </si>
  <si>
    <t>THIRTY FIVE</t>
  </si>
  <si>
    <t>THIRTY SIX</t>
  </si>
  <si>
    <t>THIRTY SEVEN</t>
  </si>
  <si>
    <t>THIRTY EIGHT</t>
  </si>
  <si>
    <t>THIRTY NINE</t>
  </si>
  <si>
    <t>FORTY ONE</t>
  </si>
  <si>
    <t>FORTY TWO</t>
  </si>
  <si>
    <t>FORTY THREE</t>
  </si>
  <si>
    <t>FORTY FOUR</t>
  </si>
  <si>
    <t>FORTY FIVE</t>
  </si>
  <si>
    <t>FORTY SIX</t>
  </si>
  <si>
    <t>FORTY SEVEN</t>
  </si>
  <si>
    <t>FORTY EIGHT</t>
  </si>
  <si>
    <t>FORTY NINE</t>
  </si>
  <si>
    <t>FIFTY ONE</t>
  </si>
  <si>
    <t>FIFTY TWO</t>
  </si>
  <si>
    <t>FIFTY THREE</t>
  </si>
  <si>
    <t>FIFTY FOUR</t>
  </si>
  <si>
    <t>FIFTY FIVE</t>
  </si>
  <si>
    <t>FIFTY SIX</t>
  </si>
  <si>
    <t>FIFTY SEVEN</t>
  </si>
  <si>
    <t>FIFTY EIGHT</t>
  </si>
  <si>
    <t>FIFTY NINE</t>
  </si>
  <si>
    <t>SIXTY ONE</t>
  </si>
  <si>
    <t>SIXTY TWO</t>
  </si>
  <si>
    <t>SIXTY THREE</t>
  </si>
  <si>
    <t>SIXTY FOUR</t>
  </si>
  <si>
    <t>SIXTY FIVE</t>
  </si>
  <si>
    <t>SIXTY SIX</t>
  </si>
  <si>
    <t>SIXTY SEVEN</t>
  </si>
  <si>
    <t>SIXTY EIGHT</t>
  </si>
  <si>
    <t>SIXTY NINE</t>
  </si>
  <si>
    <t>SEVENTY ONE</t>
  </si>
  <si>
    <t>SEVENTY TWO</t>
  </si>
  <si>
    <t>SEVENTY THREE</t>
  </si>
  <si>
    <t>SEVENTY FOUR</t>
  </si>
  <si>
    <t>SEVENTY FIVE</t>
  </si>
  <si>
    <t>SEVENTY SIX</t>
  </si>
  <si>
    <t>SEVENTY SEVEN</t>
  </si>
  <si>
    <t>SEVENTY EIGHT</t>
  </si>
  <si>
    <t>SEVENTY NINE</t>
  </si>
  <si>
    <t>EIGHTY ONE</t>
  </si>
  <si>
    <t>EIGHTY TWO</t>
  </si>
  <si>
    <t>EIGHTY THREE</t>
  </si>
  <si>
    <t>EIGHTY FOUR</t>
  </si>
  <si>
    <t>EIGHTY FIVE</t>
  </si>
  <si>
    <t>EIGHTY SIX</t>
  </si>
  <si>
    <t>EIGHTY SEVEN</t>
  </si>
  <si>
    <t>EIGHTY EIGHT</t>
  </si>
  <si>
    <t>EIGHTY NINE</t>
  </si>
  <si>
    <t>NINETY ONE</t>
  </si>
  <si>
    <t>NINETY TWO</t>
  </si>
  <si>
    <t>NINETY THREE</t>
  </si>
  <si>
    <t>NINETY FOUR</t>
  </si>
  <si>
    <t>NINETY FIVE</t>
  </si>
  <si>
    <t>NINETY SIX</t>
  </si>
  <si>
    <t>NINETY SEVEN</t>
  </si>
  <si>
    <t>NINETY EIGHT</t>
  </si>
  <si>
    <t>NINETY NINE</t>
  </si>
  <si>
    <t>HUNDRED</t>
  </si>
  <si>
    <t>HUNDRED THOUSAND</t>
  </si>
  <si>
    <t>HUNDRED MILLION</t>
  </si>
  <si>
    <t>HUNDRED BILLION</t>
  </si>
  <si>
    <t>THOUSAND</t>
  </si>
  <si>
    <t>MILLION</t>
  </si>
  <si>
    <t>BILLION</t>
  </si>
  <si>
    <t>Payment Details</t>
  </si>
  <si>
    <t>Name:</t>
  </si>
  <si>
    <t>EXPENSE CLAIM</t>
  </si>
  <si>
    <t>Miles Traveled</t>
  </si>
  <si>
    <t>Other Expenses</t>
  </si>
  <si>
    <t>Total</t>
  </si>
  <si>
    <t>Employee  Signature</t>
  </si>
  <si>
    <t>Date</t>
  </si>
  <si>
    <t>Director Approval</t>
  </si>
  <si>
    <t>Original Receipts and Professional Leave form must be attached.</t>
  </si>
  <si>
    <t xml:space="preserve">                     Date</t>
  </si>
  <si>
    <t>Activity:</t>
  </si>
  <si>
    <t>Comments:</t>
  </si>
  <si>
    <t>Month:</t>
  </si>
  <si>
    <t xml:space="preserve">From </t>
  </si>
  <si>
    <t>To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</si>
</sst>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$_-;\-* #,##0.00\ _$_-;_-* &quot;-&quot;??\ _$_-;_-@_-"/>
    <numFmt numFmtId="165" formatCode="_-* #,##0\ _$_-;\-* #,##0\ _$_-;_-* &quot;-&quot;??\ _$_-;_-@_-"/>
    <numFmt numFmtId="166" formatCode="dd\ mmmm\ yyyy"/>
  </numFmts>
  <fonts count="45">
    <font>
      <sz val="8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8"/>
      <color indexed="17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0.5">
          <color theme="6" tint="-0.2509700059890747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theme="6" tint="-0.2509700059890747"/>
        </stop>
      </gradient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17"/>
      </right>
      <top style="medium">
        <color indexed="17"/>
      </top>
      <bottom/>
    </border>
    <border>
      <left/>
      <right style="medium">
        <color indexed="17"/>
      </right>
      <top/>
      <bottom/>
    </border>
    <border>
      <left/>
      <right/>
      <top style="medium">
        <color indexed="17"/>
      </top>
      <bottom/>
    </border>
    <border>
      <left style="medium">
        <color indexed="17"/>
      </left>
      <right/>
      <top/>
      <bottom/>
    </border>
    <border>
      <left style="medium">
        <color indexed="17"/>
      </left>
      <right/>
      <top style="medium">
        <color indexed="17"/>
      </top>
      <bottom/>
    </border>
    <border>
      <left style="thin">
        <color indexed="17"/>
      </left>
      <right style="thin">
        <color indexed="17"/>
      </right>
      <top/>
      <bottom style="hair">
        <color indexed="17"/>
      </bottom>
    </border>
    <border>
      <left style="thin">
        <color indexed="17"/>
      </left>
      <right style="thin">
        <color indexed="17"/>
      </right>
      <top style="hair">
        <color indexed="17"/>
      </top>
      <bottom style="hair">
        <color indexed="17"/>
      </bottom>
    </border>
    <border>
      <left style="medium">
        <color indexed="17"/>
      </left>
      <right/>
      <top/>
      <bottom style="hair">
        <color indexed="17"/>
      </bottom>
    </border>
    <border>
      <left/>
      <right/>
      <top/>
      <bottom style="hair">
        <color indexed="17"/>
      </bottom>
    </border>
    <border>
      <left/>
      <right style="thin">
        <color indexed="17"/>
      </right>
      <top/>
      <bottom style="hair">
        <color indexed="17"/>
      </bottom>
    </border>
    <border>
      <left style="thin"/>
      <right style="thin"/>
      <top style="medium">
        <color indexed="17"/>
      </top>
      <bottom style="medium">
        <color indexed="17"/>
      </bottom>
    </border>
    <border>
      <left style="medium">
        <color indexed="17"/>
      </left>
      <right/>
      <top style="hair">
        <color indexed="17"/>
      </top>
      <bottom style="hair">
        <color indexed="17"/>
      </bottom>
    </border>
    <border>
      <left/>
      <right/>
      <top style="hair">
        <color indexed="17"/>
      </top>
      <bottom style="hair">
        <color indexed="17"/>
      </bottom>
    </border>
    <border>
      <left/>
      <right style="thin">
        <color indexed="17"/>
      </right>
      <top style="hair">
        <color indexed="17"/>
      </top>
      <bottom style="hair">
        <color indexed="17"/>
      </bottom>
    </border>
    <border>
      <left/>
      <right/>
      <top style="medium">
        <color indexed="17"/>
      </top>
      <bottom style="medium">
        <color indexed="17"/>
      </bottom>
    </border>
    <border>
      <left style="medium">
        <color indexed="17"/>
      </left>
      <right/>
      <top style="medium">
        <color indexed="17"/>
      </top>
      <bottom style="medium">
        <color indexed="17"/>
      </bottom>
    </border>
    <border>
      <left/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/>
      <top style="thin">
        <color indexed="17"/>
      </top>
      <bottom style="thin">
        <color indexed="17"/>
      </bottom>
    </border>
    <border>
      <left/>
      <right/>
      <top style="thin">
        <color indexed="17"/>
      </top>
      <bottom style="thin">
        <color indexed="17"/>
      </bottom>
    </border>
    <border>
      <left/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/>
      <top/>
      <bottom style="medium">
        <color indexed="17"/>
      </bottom>
    </border>
    <border>
      <left/>
      <right/>
      <top/>
      <bottom style="medium">
        <color indexed="17"/>
      </bottom>
    </border>
    <border>
      <left/>
      <right style="medium">
        <color indexed="17"/>
      </right>
      <top/>
      <bottom style="medium">
        <color indexed="17"/>
      </bottom>
    </border>
    <border>
      <left style="thin">
        <color indexed="17"/>
      </left>
      <right/>
      <top style="hair">
        <color indexed="17"/>
      </top>
      <bottom style="hair">
        <color indexed="17"/>
      </bottom>
    </border>
    <border>
      <left/>
      <right style="medium">
        <color indexed="17"/>
      </right>
      <top style="hair">
        <color indexed="17"/>
      </top>
      <bottom style="hair">
        <color indexed="17"/>
      </bottom>
    </border>
    <border>
      <left style="thin">
        <color indexed="17"/>
      </left>
      <right/>
      <top style="thin">
        <color indexed="17"/>
      </top>
      <bottom style="thin">
        <color indexed="17"/>
      </bottom>
    </border>
    <border>
      <left/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/>
      <top style="thin">
        <color indexed="17"/>
      </top>
      <bottom style="medium">
        <color indexed="17"/>
      </bottom>
    </border>
    <border>
      <left/>
      <right/>
      <top style="thin">
        <color indexed="17"/>
      </top>
      <bottom style="medium">
        <color indexed="17"/>
      </bottom>
    </border>
    <border>
      <left/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/>
      <top style="hair">
        <color indexed="17"/>
      </top>
      <bottom style="thin">
        <color indexed="17"/>
      </bottom>
    </border>
    <border>
      <left/>
      <right style="medium">
        <color indexed="17"/>
      </right>
      <top style="hair">
        <color indexed="17"/>
      </top>
      <bottom style="thin">
        <color indexed="17"/>
      </bottom>
    </border>
    <border>
      <left/>
      <right/>
      <top style="medium">
        <color indexed="17"/>
      </top>
      <bottom style="thin">
        <color indexed="21"/>
      </bottom>
    </border>
    <border>
      <left/>
      <right/>
      <top style="thin">
        <color indexed="21"/>
      </top>
      <bottom style="thin">
        <color indexed="21"/>
      </bottom>
    </border>
    <border>
      <left/>
      <right/>
      <top style="medium">
        <color indexed="17"/>
      </top>
      <bottom style="thin">
        <color indexed="17"/>
      </bottom>
    </border>
    <border>
      <left/>
      <right style="thin"/>
      <top style="medium">
        <color indexed="17"/>
      </top>
      <bottom style="medium">
        <color indexed="17"/>
      </bottom>
    </border>
    <border>
      <left style="thin"/>
      <right/>
      <top style="medium">
        <color indexed="17"/>
      </top>
      <bottom style="medium">
        <color indexed="17"/>
      </bottom>
    </border>
    <border>
      <left style="thin">
        <color indexed="17"/>
      </left>
      <right/>
      <top style="medium">
        <color indexed="17"/>
      </top>
      <bottom style="hair">
        <color indexed="17"/>
      </bottom>
    </border>
    <border>
      <left/>
      <right style="medium">
        <color indexed="17"/>
      </right>
      <top style="medium">
        <color indexed="17"/>
      </top>
      <bottom style="hair">
        <color indexed="17"/>
      </bottom>
    </border>
    <border>
      <left style="medium">
        <color indexed="17"/>
      </left>
      <right/>
      <top style="medium">
        <color indexed="17"/>
      </top>
      <bottom style="hair">
        <color indexed="17"/>
      </bottom>
    </border>
    <border>
      <left/>
      <right/>
      <top style="medium">
        <color indexed="17"/>
      </top>
      <bottom style="hair">
        <color indexed="17"/>
      </bottom>
    </border>
    <border>
      <left/>
      <right style="thin">
        <color indexed="17"/>
      </right>
      <top style="medium">
        <color indexed="17"/>
      </top>
      <bottom style="hair">
        <color indexed="17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164" fontId="0" fillId="0" borderId="0" xfId="42" applyFont="1" applyAlignment="1" applyProtection="1">
      <alignment/>
      <protection hidden="1"/>
    </xf>
    <xf numFmtId="165" fontId="0" fillId="0" borderId="0" xfId="42" applyNumberFormat="1" applyFont="1" applyAlignment="1" applyProtection="1">
      <alignment/>
      <protection hidden="1"/>
    </xf>
    <xf numFmtId="0" fontId="0" fillId="0" borderId="0" xfId="0" applyAlignment="1" applyProtection="1">
      <alignment horizontal="centerContinuous" vertical="center" wrapText="1"/>
      <protection hidden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4" fontId="5" fillId="0" borderId="0" xfId="42" applyFont="1" applyBorder="1" applyAlignment="1">
      <alignment/>
    </xf>
    <xf numFmtId="164" fontId="5" fillId="0" borderId="12" xfId="42" applyFont="1" applyBorder="1" applyAlignment="1">
      <alignment/>
    </xf>
    <xf numFmtId="164" fontId="5" fillId="0" borderId="13" xfId="42" applyFont="1" applyBorder="1" applyAlignment="1">
      <alignment/>
    </xf>
    <xf numFmtId="164" fontId="5" fillId="0" borderId="14" xfId="42" applyFont="1" applyBorder="1" applyAlignment="1">
      <alignment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164" fontId="5" fillId="0" borderId="16" xfId="42" applyFont="1" applyBorder="1" applyAlignment="1" applyProtection="1">
      <alignment/>
      <protection locked="0"/>
    </xf>
    <xf numFmtId="164" fontId="5" fillId="0" borderId="17" xfId="42" applyFont="1" applyBorder="1" applyAlignment="1" applyProtection="1">
      <alignment wrapText="1"/>
      <protection locked="0"/>
    </xf>
    <xf numFmtId="164" fontId="5" fillId="0" borderId="18" xfId="42" applyFont="1" applyBorder="1" applyAlignment="1" applyProtection="1">
      <alignment wrapText="1"/>
      <protection locked="0"/>
    </xf>
    <xf numFmtId="164" fontId="0" fillId="0" borderId="19" xfId="42" applyFont="1" applyBorder="1" applyAlignment="1" applyProtection="1">
      <alignment wrapText="1"/>
      <protection locked="0"/>
    </xf>
    <xf numFmtId="164" fontId="8" fillId="0" borderId="14" xfId="42" applyFont="1" applyBorder="1" applyAlignment="1">
      <alignment/>
    </xf>
    <xf numFmtId="164" fontId="8" fillId="0" borderId="12" xfId="42" applyFont="1" applyBorder="1" applyAlignment="1">
      <alignment/>
    </xf>
    <xf numFmtId="0" fontId="10" fillId="0" borderId="10" xfId="0" applyFont="1" applyBorder="1" applyAlignment="1">
      <alignment/>
    </xf>
    <xf numFmtId="164" fontId="8" fillId="0" borderId="13" xfId="42" applyFont="1" applyBorder="1" applyAlignment="1">
      <alignment/>
    </xf>
    <xf numFmtId="164" fontId="8" fillId="0" borderId="0" xfId="42" applyFont="1" applyBorder="1" applyAlignment="1">
      <alignment/>
    </xf>
    <xf numFmtId="0" fontId="10" fillId="0" borderId="11" xfId="0" applyFont="1" applyBorder="1" applyAlignment="1">
      <alignment/>
    </xf>
    <xf numFmtId="166" fontId="9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33" borderId="20" xfId="0" applyFont="1" applyFill="1" applyBorder="1" applyAlignment="1">
      <alignment horizontal="center" vertical="center" wrapText="1"/>
    </xf>
    <xf numFmtId="164" fontId="5" fillId="0" borderId="21" xfId="42" applyFont="1" applyBorder="1" applyAlignment="1" applyProtection="1">
      <alignment wrapText="1"/>
      <protection locked="0"/>
    </xf>
    <xf numFmtId="164" fontId="5" fillId="0" borderId="22" xfId="42" applyFont="1" applyBorder="1" applyAlignment="1" applyProtection="1">
      <alignment wrapText="1"/>
      <protection locked="0"/>
    </xf>
    <xf numFmtId="164" fontId="0" fillId="0" borderId="23" xfId="42" applyFont="1" applyBorder="1" applyAlignment="1" applyProtection="1">
      <alignment wrapText="1"/>
      <protection locked="0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25" xfId="0" applyFont="1" applyBorder="1" applyAlignment="1">
      <alignment horizontal="left" vertical="center" wrapText="1" indent="1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 horizontal="right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8" fillId="0" borderId="30" xfId="42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1" fillId="0" borderId="0" xfId="0" applyFont="1" applyBorder="1" applyAlignment="1" applyProtection="1">
      <alignment horizontal="center"/>
      <protection hidden="1"/>
    </xf>
    <xf numFmtId="164" fontId="2" fillId="0" borderId="33" xfId="42" applyFont="1" applyBorder="1" applyAlignment="1" applyProtection="1">
      <alignment horizontal="center"/>
      <protection locked="0"/>
    </xf>
    <xf numFmtId="0" fontId="0" fillId="0" borderId="34" xfId="0" applyBorder="1" applyAlignment="1">
      <alignment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66" fontId="9" fillId="0" borderId="12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164" fontId="2" fillId="0" borderId="35" xfId="42" applyFont="1" applyBorder="1" applyAlignment="1" applyProtection="1">
      <alignment horizontal="center"/>
      <protection locked="0"/>
    </xf>
    <xf numFmtId="0" fontId="0" fillId="0" borderId="36" xfId="0" applyBorder="1" applyAlignment="1">
      <alignment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64" fontId="2" fillId="0" borderId="40" xfId="42" applyFont="1" applyBorder="1" applyAlignment="1" applyProtection="1">
      <alignment horizontal="center"/>
      <protection locked="0"/>
    </xf>
    <xf numFmtId="0" fontId="0" fillId="0" borderId="41" xfId="0" applyBorder="1" applyAlignment="1">
      <alignment/>
    </xf>
    <xf numFmtId="164" fontId="5" fillId="0" borderId="21" xfId="42" applyFont="1" applyBorder="1" applyAlignment="1" applyProtection="1">
      <alignment wrapText="1"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66" fontId="6" fillId="0" borderId="42" xfId="0" applyNumberFormat="1" applyFont="1" applyBorder="1" applyAlignment="1" applyProtection="1">
      <alignment horizontal="left" wrapText="1" indent="1"/>
      <protection locked="0"/>
    </xf>
    <xf numFmtId="0" fontId="0" fillId="0" borderId="42" xfId="0" applyBorder="1" applyAlignment="1">
      <alignment/>
    </xf>
    <xf numFmtId="0" fontId="6" fillId="0" borderId="43" xfId="0" applyNumberFormat="1" applyFont="1" applyBorder="1" applyAlignment="1" applyProtection="1">
      <alignment horizontal="left" wrapText="1" indent="1"/>
      <protection locked="0"/>
    </xf>
    <xf numFmtId="0" fontId="0" fillId="0" borderId="43" xfId="0" applyBorder="1" applyAlignment="1">
      <alignment/>
    </xf>
    <xf numFmtId="166" fontId="6" fillId="0" borderId="44" xfId="0" applyNumberFormat="1" applyFont="1" applyBorder="1" applyAlignment="1" applyProtection="1">
      <alignment horizontal="left" wrapText="1" indent="1"/>
      <protection locked="0"/>
    </xf>
    <xf numFmtId="0" fontId="6" fillId="0" borderId="28" xfId="0" applyFont="1" applyBorder="1" applyAlignment="1" applyProtection="1">
      <alignment horizontal="left" wrapText="1" indent="1"/>
      <protection locked="0"/>
    </xf>
    <xf numFmtId="0" fontId="8" fillId="35" borderId="25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8" fillId="36" borderId="46" xfId="0" applyFont="1" applyFill="1" applyBorder="1" applyAlignment="1">
      <alignment horizontal="center" vertical="center" wrapText="1"/>
    </xf>
    <xf numFmtId="164" fontId="2" fillId="0" borderId="47" xfId="42" applyFont="1" applyBorder="1" applyAlignment="1" applyProtection="1">
      <alignment horizontal="center"/>
      <protection locked="0"/>
    </xf>
    <xf numFmtId="0" fontId="0" fillId="0" borderId="48" xfId="0" applyBorder="1" applyAlignment="1">
      <alignment/>
    </xf>
    <xf numFmtId="164" fontId="5" fillId="0" borderId="49" xfId="42" applyFont="1" applyBorder="1" applyAlignment="1" applyProtection="1">
      <alignment wrapText="1"/>
      <protection locked="0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3" fillId="0" borderId="3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28</xdr:row>
      <xdr:rowOff>0</xdr:rowOff>
    </xdr:from>
    <xdr:to>
      <xdr:col>10</xdr:col>
      <xdr:colOff>1114425</xdr:colOff>
      <xdr:row>28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6915150" y="7439025"/>
          <a:ext cx="1876425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29</xdr:row>
      <xdr:rowOff>0</xdr:rowOff>
    </xdr:from>
    <xdr:to>
      <xdr:col>10</xdr:col>
      <xdr:colOff>1114425</xdr:colOff>
      <xdr:row>29</xdr:row>
      <xdr:rowOff>0</xdr:rowOff>
    </xdr:to>
    <xdr:sp>
      <xdr:nvSpPr>
        <xdr:cNvPr id="2" name="Line 7"/>
        <xdr:cNvSpPr>
          <a:spLocks/>
        </xdr:cNvSpPr>
      </xdr:nvSpPr>
      <xdr:spPr>
        <a:xfrm>
          <a:off x="6915150" y="7791450"/>
          <a:ext cx="1876425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" name="Line 11"/>
        <xdr:cNvSpPr>
          <a:spLocks/>
        </xdr:cNvSpPr>
      </xdr:nvSpPr>
      <xdr:spPr>
        <a:xfrm>
          <a:off x="1895475" y="7439025"/>
          <a:ext cx="3971925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1866900" y="7791450"/>
          <a:ext cx="400050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1" sqref="E11"/>
    </sheetView>
  </sheetViews>
  <sheetFormatPr defaultColWidth="9.33203125" defaultRowHeight="11.25"/>
  <cols>
    <col min="1" max="1" width="1.3359375" style="5" customWidth="1"/>
    <col min="2" max="4" width="10.83203125" style="5" customWidth="1"/>
    <col min="5" max="5" width="27.83203125" style="5" customWidth="1"/>
    <col min="6" max="6" width="13.83203125" style="5" customWidth="1"/>
    <col min="7" max="7" width="12.66015625" style="5" customWidth="1"/>
    <col min="8" max="8" width="14.5" style="5" customWidth="1"/>
    <col min="9" max="10" width="15.83203125" style="5" customWidth="1"/>
    <col min="11" max="11" width="22" style="5" customWidth="1"/>
    <col min="12" max="12" width="1.83203125" style="5" customWidth="1"/>
    <col min="13" max="16384" width="9.33203125" style="5" customWidth="1"/>
  </cols>
  <sheetData>
    <row r="1" ht="7.5" customHeight="1" thickBot="1"/>
    <row r="2" spans="2:12" ht="23.25" customHeight="1">
      <c r="B2" s="59" t="s">
        <v>108</v>
      </c>
      <c r="C2" s="48"/>
      <c r="D2" s="48"/>
      <c r="E2" s="48"/>
      <c r="F2" s="48"/>
      <c r="G2" s="48"/>
      <c r="H2" s="48"/>
      <c r="I2" s="48"/>
      <c r="J2" s="48"/>
      <c r="K2" s="48"/>
      <c r="L2" s="60"/>
    </row>
    <row r="3" spans="2:12" ht="26.25" customHeight="1" thickBot="1">
      <c r="B3" s="61"/>
      <c r="C3" s="40"/>
      <c r="D3" s="40"/>
      <c r="E3" s="40"/>
      <c r="F3" s="40"/>
      <c r="G3" s="40"/>
      <c r="H3" s="40"/>
      <c r="I3" s="40"/>
      <c r="J3" s="40"/>
      <c r="K3" s="40"/>
      <c r="L3" s="41"/>
    </row>
    <row r="4" spans="2:12" ht="27" customHeight="1">
      <c r="B4" s="11" t="s">
        <v>107</v>
      </c>
      <c r="C4" s="9"/>
      <c r="D4" s="66"/>
      <c r="E4" s="66"/>
      <c r="F4" s="66"/>
      <c r="G4" s="66"/>
      <c r="H4" s="66"/>
      <c r="I4" s="9" t="s">
        <v>117</v>
      </c>
      <c r="J4" s="62"/>
      <c r="K4" s="63"/>
      <c r="L4" s="6"/>
    </row>
    <row r="5" spans="2:12" ht="27" customHeight="1">
      <c r="B5" s="10" t="s">
        <v>119</v>
      </c>
      <c r="C5" s="8"/>
      <c r="D5" s="67"/>
      <c r="E5" s="67"/>
      <c r="F5" s="67"/>
      <c r="G5" s="67"/>
      <c r="H5" s="67"/>
      <c r="I5" s="8" t="s">
        <v>118</v>
      </c>
      <c r="J5" s="64"/>
      <c r="K5" s="65"/>
      <c r="L5" s="7"/>
    </row>
    <row r="6" spans="2:12" ht="9.75" customHeight="1" thickBot="1">
      <c r="B6" s="76"/>
      <c r="C6" s="40"/>
      <c r="D6" s="40"/>
      <c r="E6" s="40"/>
      <c r="F6" s="40"/>
      <c r="G6" s="40"/>
      <c r="H6" s="40"/>
      <c r="I6" s="40"/>
      <c r="J6" s="40"/>
      <c r="K6" s="40"/>
      <c r="L6" s="41"/>
    </row>
    <row r="7" spans="2:12" ht="45" customHeight="1" thickBot="1">
      <c r="B7" s="68" t="s">
        <v>106</v>
      </c>
      <c r="C7" s="34"/>
      <c r="D7" s="34"/>
      <c r="E7" s="69"/>
      <c r="F7" s="26" t="s">
        <v>113</v>
      </c>
      <c r="G7" s="26" t="s">
        <v>120</v>
      </c>
      <c r="H7" s="26" t="s">
        <v>121</v>
      </c>
      <c r="I7" s="26" t="s">
        <v>109</v>
      </c>
      <c r="J7" s="26" t="s">
        <v>110</v>
      </c>
      <c r="K7" s="70" t="s">
        <v>111</v>
      </c>
      <c r="L7" s="35"/>
    </row>
    <row r="8" spans="2:12" ht="19.5" customHeight="1">
      <c r="B8" s="73"/>
      <c r="C8" s="74"/>
      <c r="D8" s="74"/>
      <c r="E8" s="75"/>
      <c r="F8" s="30"/>
      <c r="G8" s="30"/>
      <c r="H8" s="12"/>
      <c r="I8" s="12"/>
      <c r="J8" s="12"/>
      <c r="K8" s="71"/>
      <c r="L8" s="72"/>
    </row>
    <row r="9" spans="2:12" ht="19.5" customHeight="1">
      <c r="B9" s="15"/>
      <c r="C9" s="16"/>
      <c r="D9" s="16"/>
      <c r="E9" s="17"/>
      <c r="F9" s="17"/>
      <c r="G9" s="17"/>
      <c r="H9" s="12"/>
      <c r="I9" s="12"/>
      <c r="J9" s="12"/>
      <c r="K9" s="43"/>
      <c r="L9" s="44"/>
    </row>
    <row r="10" spans="2:12" ht="19.5" customHeight="1">
      <c r="B10" s="15"/>
      <c r="C10" s="16"/>
      <c r="D10" s="16"/>
      <c r="E10" s="17"/>
      <c r="F10" s="17"/>
      <c r="G10" s="17"/>
      <c r="H10" s="12"/>
      <c r="I10" s="12"/>
      <c r="J10" s="12"/>
      <c r="K10" s="43"/>
      <c r="L10" s="44"/>
    </row>
    <row r="11" spans="2:12" ht="19.5" customHeight="1">
      <c r="B11" s="15"/>
      <c r="C11" s="16"/>
      <c r="D11" s="16"/>
      <c r="E11" s="17"/>
      <c r="F11" s="17"/>
      <c r="G11" s="17"/>
      <c r="H11" s="12"/>
      <c r="I11" s="12"/>
      <c r="J11" s="12"/>
      <c r="K11" s="43"/>
      <c r="L11" s="44"/>
    </row>
    <row r="12" spans="2:12" ht="19.5" customHeight="1">
      <c r="B12" s="15"/>
      <c r="C12" s="16"/>
      <c r="D12" s="16"/>
      <c r="E12" s="17"/>
      <c r="F12" s="17"/>
      <c r="G12" s="17"/>
      <c r="H12" s="12"/>
      <c r="I12" s="12"/>
      <c r="J12" s="12"/>
      <c r="K12" s="43"/>
      <c r="L12" s="44"/>
    </row>
    <row r="13" spans="2:12" ht="19.5" customHeight="1">
      <c r="B13" s="15"/>
      <c r="C13" s="16"/>
      <c r="D13" s="16"/>
      <c r="E13" s="17"/>
      <c r="F13" s="17"/>
      <c r="G13" s="17"/>
      <c r="H13" s="12"/>
      <c r="I13" s="12"/>
      <c r="J13" s="12"/>
      <c r="K13" s="43"/>
      <c r="L13" s="44"/>
    </row>
    <row r="14" spans="2:12" ht="19.5" customHeight="1">
      <c r="B14" s="15"/>
      <c r="C14" s="16"/>
      <c r="D14" s="16"/>
      <c r="E14" s="17"/>
      <c r="F14" s="17"/>
      <c r="G14" s="17"/>
      <c r="H14" s="12"/>
      <c r="I14" s="12"/>
      <c r="J14" s="12"/>
      <c r="K14" s="43"/>
      <c r="L14" s="44"/>
    </row>
    <row r="15" spans="2:12" ht="19.5" customHeight="1">
      <c r="B15" s="15"/>
      <c r="C15" s="16"/>
      <c r="D15" s="16"/>
      <c r="E15" s="17"/>
      <c r="F15" s="17"/>
      <c r="G15" s="17"/>
      <c r="H15" s="12"/>
      <c r="I15" s="12"/>
      <c r="J15" s="12"/>
      <c r="K15" s="43"/>
      <c r="L15" s="44"/>
    </row>
    <row r="16" spans="2:12" ht="19.5" customHeight="1">
      <c r="B16" s="15"/>
      <c r="C16" s="16"/>
      <c r="D16" s="16"/>
      <c r="E16" s="17"/>
      <c r="F16" s="17"/>
      <c r="G16" s="17"/>
      <c r="H16" s="12"/>
      <c r="I16" s="12"/>
      <c r="J16" s="12"/>
      <c r="K16" s="43"/>
      <c r="L16" s="44"/>
    </row>
    <row r="17" spans="2:12" ht="19.5" customHeight="1">
      <c r="B17" s="15"/>
      <c r="C17" s="16"/>
      <c r="D17" s="16"/>
      <c r="E17" s="17"/>
      <c r="F17" s="17"/>
      <c r="G17" s="17"/>
      <c r="H17" s="12"/>
      <c r="I17" s="12"/>
      <c r="J17" s="12"/>
      <c r="K17" s="43"/>
      <c r="L17" s="44"/>
    </row>
    <row r="18" spans="2:12" ht="19.5" customHeight="1">
      <c r="B18" s="15"/>
      <c r="C18" s="16"/>
      <c r="D18" s="16"/>
      <c r="E18" s="17"/>
      <c r="F18" s="17"/>
      <c r="G18" s="17"/>
      <c r="H18" s="12"/>
      <c r="I18" s="12"/>
      <c r="J18" s="12"/>
      <c r="K18" s="43"/>
      <c r="L18" s="44"/>
    </row>
    <row r="19" spans="2:12" ht="19.5" customHeight="1">
      <c r="B19" s="15"/>
      <c r="C19" s="16"/>
      <c r="D19" s="16"/>
      <c r="E19" s="17"/>
      <c r="F19" s="17"/>
      <c r="G19" s="17"/>
      <c r="H19" s="12"/>
      <c r="I19" s="12"/>
      <c r="J19" s="12"/>
      <c r="K19" s="43"/>
      <c r="L19" s="44"/>
    </row>
    <row r="20" spans="2:12" ht="19.5" customHeight="1">
      <c r="B20" s="15"/>
      <c r="C20" s="16"/>
      <c r="D20" s="16"/>
      <c r="E20" s="17"/>
      <c r="F20" s="17"/>
      <c r="G20" s="17"/>
      <c r="H20" s="12"/>
      <c r="I20" s="12"/>
      <c r="J20" s="12"/>
      <c r="K20" s="43"/>
      <c r="L20" s="44"/>
    </row>
    <row r="21" spans="2:12" ht="19.5" customHeight="1">
      <c r="B21" s="15"/>
      <c r="C21" s="16"/>
      <c r="D21" s="16"/>
      <c r="E21" s="17"/>
      <c r="F21" s="17"/>
      <c r="G21" s="17"/>
      <c r="H21" s="12"/>
      <c r="I21" s="12"/>
      <c r="J21" s="12"/>
      <c r="K21" s="43"/>
      <c r="L21" s="44"/>
    </row>
    <row r="22" spans="2:12" ht="19.5" customHeight="1">
      <c r="B22" s="15"/>
      <c r="C22" s="16"/>
      <c r="D22" s="16"/>
      <c r="E22" s="17"/>
      <c r="F22" s="17"/>
      <c r="G22" s="17"/>
      <c r="H22" s="12"/>
      <c r="I22" s="12"/>
      <c r="J22" s="12"/>
      <c r="K22" s="43"/>
      <c r="L22" s="44"/>
    </row>
    <row r="23" spans="2:12" ht="19.5" customHeight="1">
      <c r="B23" s="56"/>
      <c r="C23" s="57"/>
      <c r="D23" s="57"/>
      <c r="E23" s="58"/>
      <c r="F23" s="31"/>
      <c r="G23" s="31"/>
      <c r="H23" s="13"/>
      <c r="I23" s="13"/>
      <c r="J23" s="14"/>
      <c r="K23" s="43"/>
      <c r="L23" s="44"/>
    </row>
    <row r="24" spans="2:12" ht="19.5" customHeight="1">
      <c r="B24" s="27"/>
      <c r="C24" s="28"/>
      <c r="D24" s="28"/>
      <c r="E24" s="29"/>
      <c r="F24" s="29"/>
      <c r="G24" s="29"/>
      <c r="H24" s="13"/>
      <c r="I24" s="13"/>
      <c r="J24" s="13"/>
      <c r="K24" s="54"/>
      <c r="L24" s="55"/>
    </row>
    <row r="25" spans="2:12" ht="20.25" customHeight="1">
      <c r="B25" s="36"/>
      <c r="C25" s="37"/>
      <c r="D25" s="37"/>
      <c r="E25" s="37"/>
      <c r="F25" s="37"/>
      <c r="G25" s="37"/>
      <c r="H25" s="37"/>
      <c r="I25" s="37"/>
      <c r="J25" s="38"/>
      <c r="K25" s="49">
        <f>SUM(K8:L24)</f>
        <v>0</v>
      </c>
      <c r="L25" s="50"/>
    </row>
    <row r="26" spans="2:12" ht="33" customHeight="1" thickBot="1">
      <c r="B26" s="51">
        <f>IF(K25=0,"",WORD)</f>
      </c>
      <c r="C26" s="52"/>
      <c r="D26" s="52"/>
      <c r="E26" s="52"/>
      <c r="F26" s="52"/>
      <c r="G26" s="52"/>
      <c r="H26" s="52"/>
      <c r="I26" s="52"/>
      <c r="J26" s="52"/>
      <c r="K26" s="52"/>
      <c r="L26" s="53"/>
    </row>
    <row r="27" ht="7.5" customHeight="1" thickBot="1">
      <c r="I27" s="32"/>
    </row>
    <row r="28" spans="2:12" ht="27.75" customHeight="1">
      <c r="B28" s="18" t="s">
        <v>112</v>
      </c>
      <c r="C28" s="19"/>
      <c r="D28" s="19"/>
      <c r="E28" s="47"/>
      <c r="F28" s="47"/>
      <c r="G28" s="48"/>
      <c r="H28" s="48"/>
      <c r="I28" s="22" t="s">
        <v>116</v>
      </c>
      <c r="J28" s="24"/>
      <c r="K28" s="25"/>
      <c r="L28" s="20"/>
    </row>
    <row r="29" spans="2:12" ht="27.75" customHeight="1">
      <c r="B29" s="21" t="s">
        <v>114</v>
      </c>
      <c r="C29" s="22"/>
      <c r="D29" s="22"/>
      <c r="E29" s="45"/>
      <c r="F29" s="45"/>
      <c r="G29" s="46"/>
      <c r="H29" s="46"/>
      <c r="I29" s="22" t="s">
        <v>116</v>
      </c>
      <c r="J29" s="42"/>
      <c r="K29" s="42"/>
      <c r="L29" s="23"/>
    </row>
    <row r="30" spans="2:12" ht="15" customHeight="1" thickBo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1"/>
    </row>
    <row r="31" spans="2:12" ht="39.75" customHeight="1" thickBot="1">
      <c r="B31" s="33" t="s">
        <v>115</v>
      </c>
      <c r="C31" s="34"/>
      <c r="D31" s="34"/>
      <c r="E31" s="34"/>
      <c r="F31" s="34"/>
      <c r="G31" s="34"/>
      <c r="H31" s="34"/>
      <c r="I31" s="34"/>
      <c r="J31" s="34"/>
      <c r="K31" s="34"/>
      <c r="L31" s="35"/>
    </row>
  </sheetData>
  <sheetProtection/>
  <mergeCells count="35">
    <mergeCell ref="K20:L20"/>
    <mergeCell ref="K9:L9"/>
    <mergeCell ref="K10:L10"/>
    <mergeCell ref="K11:L11"/>
    <mergeCell ref="K12:L12"/>
    <mergeCell ref="K13:L13"/>
    <mergeCell ref="K19:L19"/>
    <mergeCell ref="B2:L3"/>
    <mergeCell ref="K15:L15"/>
    <mergeCell ref="K16:L16"/>
    <mergeCell ref="K17:L17"/>
    <mergeCell ref="K18:L18"/>
    <mergeCell ref="J4:K4"/>
    <mergeCell ref="J5:K5"/>
    <mergeCell ref="D4:H4"/>
    <mergeCell ref="D5:H5"/>
    <mergeCell ref="B7:E7"/>
    <mergeCell ref="K7:L7"/>
    <mergeCell ref="K8:L8"/>
    <mergeCell ref="B8:E8"/>
    <mergeCell ref="K14:L14"/>
    <mergeCell ref="B6:L6"/>
    <mergeCell ref="B31:L31"/>
    <mergeCell ref="B25:J25"/>
    <mergeCell ref="B30:L30"/>
    <mergeCell ref="J29:K29"/>
    <mergeCell ref="K21:L21"/>
    <mergeCell ref="K22:L22"/>
    <mergeCell ref="E29:H29"/>
    <mergeCell ref="E28:H28"/>
    <mergeCell ref="K25:L25"/>
    <mergeCell ref="B26:L26"/>
    <mergeCell ref="K24:L24"/>
    <mergeCell ref="K23:L23"/>
    <mergeCell ref="B23:E23"/>
  </mergeCells>
  <dataValidations count="2">
    <dataValidation type="decimal" allowBlank="1" showInputMessage="1" showErrorMessage="1" sqref="K8:K24">
      <formula1>0.01</formula1>
      <formula2>9999999999.99</formula2>
    </dataValidation>
    <dataValidation type="list" showInputMessage="1" showErrorMessage="1" prompt="Please Enter transactions Type" sqref="B2">
      <formula1>"EXPENSE CLAIM, FLOAT ADVANCE, FLOAT RETURNS"</formula1>
    </dataValidation>
  </dataValidations>
  <printOptions horizontalCentered="1" verticalCentered="1"/>
  <pageMargins left="0.25" right="0" top="0.5" bottom="0" header="0" footer="0"/>
  <pageSetup fitToHeight="1" fitToWidth="1" horizontalDpi="600" verticalDpi="600" orientation="portrait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115"/>
  <sheetViews>
    <sheetView zoomScalePageLayoutView="0" workbookViewId="0" topLeftCell="A1">
      <selection activeCell="B14" sqref="B14"/>
    </sheetView>
  </sheetViews>
  <sheetFormatPr defaultColWidth="9.33203125" defaultRowHeight="11.25"/>
  <cols>
    <col min="1" max="1" width="3.16015625" style="1" bestFit="1" customWidth="1"/>
    <col min="2" max="2" width="19.16015625" style="1" bestFit="1" customWidth="1"/>
    <col min="3" max="3" width="19.66015625" style="2" customWidth="1"/>
    <col min="4" max="4" width="8.16015625" style="3" customWidth="1"/>
    <col min="5" max="5" width="20" style="2" bestFit="1" customWidth="1"/>
    <col min="6" max="6" width="14.16015625" style="1" bestFit="1" customWidth="1"/>
    <col min="7" max="8" width="9.33203125" style="1" customWidth="1"/>
  </cols>
  <sheetData>
    <row r="5" spans="2:7" ht="11.25">
      <c r="B5" s="1" t="s">
        <v>102</v>
      </c>
      <c r="C5" s="2">
        <f>VALUE(RIGHT(INT(FORM!$K$25),12))</f>
        <v>0</v>
      </c>
      <c r="D5" s="3">
        <f>(+C5-(SUM(E6:$E$12)))/100000000000</f>
        <v>0</v>
      </c>
      <c r="E5" s="2">
        <f>+D5*100000000000</f>
        <v>0</v>
      </c>
      <c r="F5" s="1" t="str">
        <f aca="true" t="shared" si="0" ref="F5:F12">IF(ISNA(VLOOKUP(D5,A$1:B$65536,2,FALSE)),"",VLOOKUP(D5,A$1:B$65536,2,FALSE)&amp;" ")</f>
        <v> </v>
      </c>
      <c r="G5" s="1">
        <f>IF(D5=0,"","HUNDRED ")</f>
      </c>
    </row>
    <row r="6" spans="2:7" ht="11.25">
      <c r="B6" s="1" t="s">
        <v>105</v>
      </c>
      <c r="C6" s="2">
        <f>VALUE(RIGHT(INT(FORM!$K$25),11))</f>
        <v>0</v>
      </c>
      <c r="D6" s="3">
        <f>(+C6-(SUM(E7:$E$12)))/1000000000</f>
        <v>0</v>
      </c>
      <c r="E6" s="2">
        <f>+D6*1000000000</f>
        <v>0</v>
      </c>
      <c r="F6" s="1" t="str">
        <f t="shared" si="0"/>
        <v> </v>
      </c>
      <c r="G6" s="1">
        <f>IF(D5+D6=0,"","BILLION ")</f>
      </c>
    </row>
    <row r="7" spans="2:7" ht="11.25">
      <c r="B7" s="1" t="s">
        <v>101</v>
      </c>
      <c r="C7" s="2">
        <f>VALUE(RIGHT(INT(FORM!$K$25),9))</f>
        <v>0</v>
      </c>
      <c r="D7" s="3">
        <f>(+C7-(SUM(E8:$E$12)))/100000000</f>
        <v>0</v>
      </c>
      <c r="E7" s="2">
        <f>+D7*100000000</f>
        <v>0</v>
      </c>
      <c r="F7" s="1" t="str">
        <f t="shared" si="0"/>
        <v> </v>
      </c>
      <c r="G7" s="1">
        <f>IF(D7=0,"","HUNDRED ")</f>
      </c>
    </row>
    <row r="8" spans="2:7" ht="11.25">
      <c r="B8" s="1" t="s">
        <v>104</v>
      </c>
      <c r="C8" s="2">
        <f>VALUE(RIGHT(INT(FORM!$K$25),8))</f>
        <v>0</v>
      </c>
      <c r="D8" s="3">
        <f>(+C8-(SUM(E9:$E$12)))/1000000</f>
        <v>0</v>
      </c>
      <c r="E8" s="2">
        <f>+D8*1000000</f>
        <v>0</v>
      </c>
      <c r="F8" s="1" t="str">
        <f t="shared" si="0"/>
        <v> </v>
      </c>
      <c r="G8" s="1">
        <f>IF(D7+D8=0,"","MILLION ")</f>
      </c>
    </row>
    <row r="9" spans="2:7" ht="11.25">
      <c r="B9" s="1" t="s">
        <v>100</v>
      </c>
      <c r="C9" s="2">
        <f>VALUE(RIGHT(INT(FORM!$K$25),6))</f>
        <v>0</v>
      </c>
      <c r="D9" s="3">
        <f>(+C9-(SUM(E10:$E$12)))/100000</f>
        <v>0</v>
      </c>
      <c r="E9" s="2">
        <f>+D9*100000</f>
        <v>0</v>
      </c>
      <c r="F9" s="1" t="str">
        <f t="shared" si="0"/>
        <v> </v>
      </c>
      <c r="G9" s="1">
        <f>IF(D9=0,"","HUNDRED ")</f>
      </c>
    </row>
    <row r="10" spans="2:7" ht="11.25">
      <c r="B10" s="1" t="s">
        <v>103</v>
      </c>
      <c r="C10" s="2">
        <f>VALUE(RIGHT(INT(FORM!$K$25),5))</f>
        <v>0</v>
      </c>
      <c r="D10" s="3">
        <f>(+C10-(SUM(E11:E12)))/1000</f>
        <v>0</v>
      </c>
      <c r="E10" s="2">
        <f>+D10*1000</f>
        <v>0</v>
      </c>
      <c r="F10" s="1" t="str">
        <f t="shared" si="0"/>
        <v> </v>
      </c>
      <c r="G10" s="1">
        <f>IF(D9+D10=0,"","THOUSAND ")</f>
      </c>
    </row>
    <row r="11" spans="2:7" ht="11.25">
      <c r="B11" s="1" t="s">
        <v>99</v>
      </c>
      <c r="C11" s="2">
        <f>VALUE(RIGHT(INT(FORM!$K$25),3))</f>
        <v>0</v>
      </c>
      <c r="D11" s="3">
        <f>(+C11-D12)/100</f>
        <v>0</v>
      </c>
      <c r="E11" s="2">
        <f>+D11*100</f>
        <v>0</v>
      </c>
      <c r="F11" s="1" t="str">
        <f t="shared" si="0"/>
        <v> </v>
      </c>
      <c r="G11" s="1">
        <f>IF(D11=0,"","HUNDRED ")</f>
      </c>
    </row>
    <row r="12" spans="2:6" ht="11.25">
      <c r="B12" s="1" t="s">
        <v>9</v>
      </c>
      <c r="C12" s="2">
        <f>VALUE(RIGHT(INT(FORM!$K$25),2))</f>
        <v>0</v>
      </c>
      <c r="D12" s="3">
        <f>+C12</f>
        <v>0</v>
      </c>
      <c r="E12" s="2">
        <f>+D12</f>
        <v>0</v>
      </c>
      <c r="F12" s="1" t="str">
        <f t="shared" si="0"/>
        <v> </v>
      </c>
    </row>
    <row r="13" spans="2:6" ht="11.25">
      <c r="B13" s="1" t="s">
        <v>0</v>
      </c>
      <c r="C13" s="2">
        <f>ROUND(FORM!K25-INT(FORM!K25),2)*100</f>
        <v>0</v>
      </c>
      <c r="F13" s="1" t="str">
        <f>IF(C13=0," ONLY","&amp; "&amp;C13&amp;"/100 ONLY")</f>
        <v> ONLY</v>
      </c>
    </row>
    <row r="14" spans="2:7" ht="44.25" customHeight="1">
      <c r="B14" s="1" t="str">
        <f>TRIM(CONCATENATE(WORD!F5,WORD!G5,WORD!F6,WORD!G6,WORD!F7,WORD!G7,WORD!F8,WORD!G8,WORD!F9,WORD!G9,WORD!F10,WORD!G10,WORD!F11,WORD!G11,WORD!F12,WORD!F13))</f>
        <v>ONLY</v>
      </c>
      <c r="C14" s="1"/>
      <c r="D14" s="1"/>
      <c r="E14" s="1"/>
      <c r="G14" s="4"/>
    </row>
    <row r="16" ht="11.25">
      <c r="A16" s="1">
        <v>0</v>
      </c>
    </row>
    <row r="17" spans="1:2" ht="11.25">
      <c r="A17" s="1">
        <v>1</v>
      </c>
      <c r="B17" s="1" t="s">
        <v>0</v>
      </c>
    </row>
    <row r="18" spans="1:2" ht="11.25">
      <c r="A18" s="1">
        <v>2</v>
      </c>
      <c r="B18" s="1" t="s">
        <v>1</v>
      </c>
    </row>
    <row r="19" spans="1:2" ht="11.25">
      <c r="A19" s="1">
        <v>3</v>
      </c>
      <c r="B19" s="1" t="s">
        <v>2</v>
      </c>
    </row>
    <row r="20" spans="1:2" ht="11.25">
      <c r="A20" s="1">
        <v>4</v>
      </c>
      <c r="B20" s="1" t="s">
        <v>3</v>
      </c>
    </row>
    <row r="21" spans="1:2" ht="11.25">
      <c r="A21" s="1">
        <v>5</v>
      </c>
      <c r="B21" s="1" t="s">
        <v>4</v>
      </c>
    </row>
    <row r="22" spans="1:2" ht="11.25">
      <c r="A22" s="1">
        <v>6</v>
      </c>
      <c r="B22" s="1" t="s">
        <v>5</v>
      </c>
    </row>
    <row r="23" spans="1:2" ht="11.25">
      <c r="A23" s="1">
        <v>7</v>
      </c>
      <c r="B23" s="1" t="s">
        <v>6</v>
      </c>
    </row>
    <row r="24" spans="1:2" ht="11.25">
      <c r="A24" s="1">
        <v>8</v>
      </c>
      <c r="B24" s="1" t="s">
        <v>7</v>
      </c>
    </row>
    <row r="25" spans="1:2" ht="11.25">
      <c r="A25" s="1">
        <v>9</v>
      </c>
      <c r="B25" s="1" t="s">
        <v>8</v>
      </c>
    </row>
    <row r="26" spans="1:2" ht="11.25">
      <c r="A26" s="1">
        <v>10</v>
      </c>
      <c r="B26" s="1" t="s">
        <v>9</v>
      </c>
    </row>
    <row r="27" spans="1:2" ht="11.25">
      <c r="A27" s="1">
        <v>11</v>
      </c>
      <c r="B27" s="1" t="s">
        <v>11</v>
      </c>
    </row>
    <row r="28" spans="1:2" ht="11.25">
      <c r="A28" s="1">
        <v>12</v>
      </c>
      <c r="B28" s="1" t="s">
        <v>12</v>
      </c>
    </row>
    <row r="29" spans="1:2" ht="11.25">
      <c r="A29" s="1">
        <v>13</v>
      </c>
      <c r="B29" s="1" t="s">
        <v>13</v>
      </c>
    </row>
    <row r="30" spans="1:2" ht="11.25">
      <c r="A30" s="1">
        <v>14</v>
      </c>
      <c r="B30" s="1" t="s">
        <v>14</v>
      </c>
    </row>
    <row r="31" spans="1:2" ht="11.25">
      <c r="A31" s="1">
        <v>15</v>
      </c>
      <c r="B31" s="1" t="s">
        <v>15</v>
      </c>
    </row>
    <row r="32" spans="1:2" ht="11.25">
      <c r="A32" s="1">
        <v>16</v>
      </c>
      <c r="B32" s="1" t="s">
        <v>16</v>
      </c>
    </row>
    <row r="33" spans="1:2" ht="11.25">
      <c r="A33" s="1">
        <v>17</v>
      </c>
      <c r="B33" s="1" t="s">
        <v>17</v>
      </c>
    </row>
    <row r="34" spans="1:2" ht="11.25">
      <c r="A34" s="1">
        <v>18</v>
      </c>
      <c r="B34" s="1" t="s">
        <v>18</v>
      </c>
    </row>
    <row r="35" spans="1:2" ht="11.25">
      <c r="A35" s="1">
        <v>19</v>
      </c>
      <c r="B35" s="1" t="s">
        <v>19</v>
      </c>
    </row>
    <row r="36" spans="1:2" ht="11.25">
      <c r="A36" s="1">
        <v>20</v>
      </c>
      <c r="B36" s="1" t="s">
        <v>10</v>
      </c>
    </row>
    <row r="37" spans="1:2" ht="11.25">
      <c r="A37" s="1">
        <v>21</v>
      </c>
      <c r="B37" s="1" t="s">
        <v>27</v>
      </c>
    </row>
    <row r="38" spans="1:2" ht="11.25">
      <c r="A38" s="1">
        <v>22</v>
      </c>
      <c r="B38" s="1" t="s">
        <v>28</v>
      </c>
    </row>
    <row r="39" spans="1:2" ht="11.25">
      <c r="A39" s="1">
        <v>23</v>
      </c>
      <c r="B39" s="1" t="s">
        <v>29</v>
      </c>
    </row>
    <row r="40" spans="1:2" ht="11.25">
      <c r="A40" s="1">
        <v>24</v>
      </c>
      <c r="B40" s="1" t="s">
        <v>30</v>
      </c>
    </row>
    <row r="41" spans="1:2" ht="11.25">
      <c r="A41" s="1">
        <v>25</v>
      </c>
      <c r="B41" s="1" t="s">
        <v>31</v>
      </c>
    </row>
    <row r="42" spans="1:2" ht="11.25">
      <c r="A42" s="1">
        <v>26</v>
      </c>
      <c r="B42" s="1" t="s">
        <v>32</v>
      </c>
    </row>
    <row r="43" spans="1:2" ht="11.25">
      <c r="A43" s="1">
        <v>27</v>
      </c>
      <c r="B43" s="1" t="s">
        <v>33</v>
      </c>
    </row>
    <row r="44" spans="1:2" ht="11.25">
      <c r="A44" s="1">
        <v>28</v>
      </c>
      <c r="B44" s="1" t="s">
        <v>34</v>
      </c>
    </row>
    <row r="45" spans="1:2" ht="11.25">
      <c r="A45" s="1">
        <v>29</v>
      </c>
      <c r="B45" s="1" t="s">
        <v>35</v>
      </c>
    </row>
    <row r="46" spans="1:2" ht="11.25">
      <c r="A46" s="1">
        <v>30</v>
      </c>
      <c r="B46" s="1" t="s">
        <v>20</v>
      </c>
    </row>
    <row r="47" spans="1:2" ht="11.25">
      <c r="A47" s="1">
        <v>31</v>
      </c>
      <c r="B47" s="1" t="s">
        <v>36</v>
      </c>
    </row>
    <row r="48" spans="1:2" ht="11.25">
      <c r="A48" s="1">
        <v>32</v>
      </c>
      <c r="B48" s="1" t="s">
        <v>37</v>
      </c>
    </row>
    <row r="49" spans="1:2" ht="11.25">
      <c r="A49" s="1">
        <v>33</v>
      </c>
      <c r="B49" s="1" t="s">
        <v>38</v>
      </c>
    </row>
    <row r="50" spans="1:2" ht="11.25">
      <c r="A50" s="1">
        <v>34</v>
      </c>
      <c r="B50" s="1" t="s">
        <v>39</v>
      </c>
    </row>
    <row r="51" spans="1:2" ht="11.25">
      <c r="A51" s="1">
        <v>35</v>
      </c>
      <c r="B51" s="1" t="s">
        <v>40</v>
      </c>
    </row>
    <row r="52" spans="1:2" ht="11.25">
      <c r="A52" s="1">
        <v>36</v>
      </c>
      <c r="B52" s="1" t="s">
        <v>41</v>
      </c>
    </row>
    <row r="53" spans="1:2" ht="11.25">
      <c r="A53" s="1">
        <v>37</v>
      </c>
      <c r="B53" s="1" t="s">
        <v>42</v>
      </c>
    </row>
    <row r="54" spans="1:2" ht="11.25">
      <c r="A54" s="1">
        <v>38</v>
      </c>
      <c r="B54" s="1" t="s">
        <v>43</v>
      </c>
    </row>
    <row r="55" spans="1:2" ht="11.25">
      <c r="A55" s="1">
        <v>39</v>
      </c>
      <c r="B55" s="1" t="s">
        <v>44</v>
      </c>
    </row>
    <row r="56" spans="1:2" ht="11.25">
      <c r="A56" s="1">
        <v>40</v>
      </c>
      <c r="B56" s="1" t="s">
        <v>21</v>
      </c>
    </row>
    <row r="57" spans="1:2" ht="11.25">
      <c r="A57" s="1">
        <v>41</v>
      </c>
      <c r="B57" s="1" t="s">
        <v>45</v>
      </c>
    </row>
    <row r="58" spans="1:2" ht="11.25">
      <c r="A58" s="1">
        <v>42</v>
      </c>
      <c r="B58" s="1" t="s">
        <v>46</v>
      </c>
    </row>
    <row r="59" spans="1:2" ht="11.25">
      <c r="A59" s="1">
        <v>43</v>
      </c>
      <c r="B59" s="1" t="s">
        <v>47</v>
      </c>
    </row>
    <row r="60" spans="1:2" ht="11.25">
      <c r="A60" s="1">
        <v>44</v>
      </c>
      <c r="B60" s="1" t="s">
        <v>48</v>
      </c>
    </row>
    <row r="61" spans="1:2" ht="11.25">
      <c r="A61" s="1">
        <v>45</v>
      </c>
      <c r="B61" s="1" t="s">
        <v>49</v>
      </c>
    </row>
    <row r="62" spans="1:2" ht="11.25">
      <c r="A62" s="1">
        <v>46</v>
      </c>
      <c r="B62" s="1" t="s">
        <v>50</v>
      </c>
    </row>
    <row r="63" spans="1:2" ht="11.25">
      <c r="A63" s="1">
        <v>47</v>
      </c>
      <c r="B63" s="1" t="s">
        <v>51</v>
      </c>
    </row>
    <row r="64" spans="1:2" ht="11.25">
      <c r="A64" s="1">
        <v>48</v>
      </c>
      <c r="B64" s="1" t="s">
        <v>52</v>
      </c>
    </row>
    <row r="65" spans="1:2" ht="11.25">
      <c r="A65" s="1">
        <v>49</v>
      </c>
      <c r="B65" s="1" t="s">
        <v>53</v>
      </c>
    </row>
    <row r="66" spans="1:2" ht="11.25">
      <c r="A66" s="1">
        <v>50</v>
      </c>
      <c r="B66" s="1" t="s">
        <v>22</v>
      </c>
    </row>
    <row r="67" spans="1:2" ht="11.25">
      <c r="A67" s="1">
        <v>51</v>
      </c>
      <c r="B67" s="1" t="s">
        <v>54</v>
      </c>
    </row>
    <row r="68" spans="1:2" ht="11.25">
      <c r="A68" s="1">
        <v>52</v>
      </c>
      <c r="B68" s="1" t="s">
        <v>55</v>
      </c>
    </row>
    <row r="69" spans="1:2" ht="11.25">
      <c r="A69" s="1">
        <v>53</v>
      </c>
      <c r="B69" s="1" t="s">
        <v>56</v>
      </c>
    </row>
    <row r="70" spans="1:2" ht="11.25">
      <c r="A70" s="1">
        <v>54</v>
      </c>
      <c r="B70" s="1" t="s">
        <v>57</v>
      </c>
    </row>
    <row r="71" spans="1:2" ht="11.25">
      <c r="A71" s="1">
        <v>55</v>
      </c>
      <c r="B71" s="1" t="s">
        <v>58</v>
      </c>
    </row>
    <row r="72" spans="1:2" ht="11.25">
      <c r="A72" s="1">
        <v>56</v>
      </c>
      <c r="B72" s="1" t="s">
        <v>59</v>
      </c>
    </row>
    <row r="73" spans="1:2" ht="11.25">
      <c r="A73" s="1">
        <v>57</v>
      </c>
      <c r="B73" s="1" t="s">
        <v>60</v>
      </c>
    </row>
    <row r="74" spans="1:2" ht="11.25">
      <c r="A74" s="1">
        <v>58</v>
      </c>
      <c r="B74" s="1" t="s">
        <v>61</v>
      </c>
    </row>
    <row r="75" spans="1:2" ht="11.25">
      <c r="A75" s="1">
        <v>59</v>
      </c>
      <c r="B75" s="1" t="s">
        <v>62</v>
      </c>
    </row>
    <row r="76" spans="1:2" ht="11.25">
      <c r="A76" s="1">
        <v>60</v>
      </c>
      <c r="B76" s="1" t="s">
        <v>23</v>
      </c>
    </row>
    <row r="77" spans="1:2" ht="11.25">
      <c r="A77" s="1">
        <v>61</v>
      </c>
      <c r="B77" s="1" t="s">
        <v>63</v>
      </c>
    </row>
    <row r="78" spans="1:2" ht="11.25">
      <c r="A78" s="1">
        <v>62</v>
      </c>
      <c r="B78" s="1" t="s">
        <v>64</v>
      </c>
    </row>
    <row r="79" spans="1:2" ht="11.25">
      <c r="A79" s="1">
        <v>63</v>
      </c>
      <c r="B79" s="1" t="s">
        <v>65</v>
      </c>
    </row>
    <row r="80" spans="1:2" ht="11.25">
      <c r="A80" s="1">
        <v>64</v>
      </c>
      <c r="B80" s="1" t="s">
        <v>66</v>
      </c>
    </row>
    <row r="81" spans="1:2" ht="11.25">
      <c r="A81" s="1">
        <v>65</v>
      </c>
      <c r="B81" s="1" t="s">
        <v>67</v>
      </c>
    </row>
    <row r="82" spans="1:2" ht="11.25">
      <c r="A82" s="1">
        <v>66</v>
      </c>
      <c r="B82" s="1" t="s">
        <v>68</v>
      </c>
    </row>
    <row r="83" spans="1:2" ht="11.25">
      <c r="A83" s="1">
        <v>67</v>
      </c>
      <c r="B83" s="1" t="s">
        <v>69</v>
      </c>
    </row>
    <row r="84" spans="1:2" ht="11.25">
      <c r="A84" s="1">
        <v>68</v>
      </c>
      <c r="B84" s="1" t="s">
        <v>70</v>
      </c>
    </row>
    <row r="85" spans="1:2" ht="11.25">
      <c r="A85" s="1">
        <v>69</v>
      </c>
      <c r="B85" s="1" t="s">
        <v>71</v>
      </c>
    </row>
    <row r="86" spans="1:2" ht="11.25">
      <c r="A86" s="1">
        <v>70</v>
      </c>
      <c r="B86" s="1" t="s">
        <v>24</v>
      </c>
    </row>
    <row r="87" spans="1:2" ht="11.25">
      <c r="A87" s="1">
        <v>71</v>
      </c>
      <c r="B87" s="1" t="s">
        <v>72</v>
      </c>
    </row>
    <row r="88" spans="1:2" ht="11.25">
      <c r="A88" s="1">
        <v>72</v>
      </c>
      <c r="B88" s="1" t="s">
        <v>73</v>
      </c>
    </row>
    <row r="89" spans="1:2" ht="11.25">
      <c r="A89" s="1">
        <v>73</v>
      </c>
      <c r="B89" s="1" t="s">
        <v>74</v>
      </c>
    </row>
    <row r="90" spans="1:2" ht="11.25">
      <c r="A90" s="1">
        <v>74</v>
      </c>
      <c r="B90" s="1" t="s">
        <v>75</v>
      </c>
    </row>
    <row r="91" spans="1:2" ht="11.25">
      <c r="A91" s="1">
        <v>75</v>
      </c>
      <c r="B91" s="1" t="s">
        <v>76</v>
      </c>
    </row>
    <row r="92" spans="1:2" ht="11.25">
      <c r="A92" s="1">
        <v>76</v>
      </c>
      <c r="B92" s="1" t="s">
        <v>77</v>
      </c>
    </row>
    <row r="93" spans="1:2" ht="11.25">
      <c r="A93" s="1">
        <v>77</v>
      </c>
      <c r="B93" s="1" t="s">
        <v>78</v>
      </c>
    </row>
    <row r="94" spans="1:2" ht="11.25">
      <c r="A94" s="1">
        <v>78</v>
      </c>
      <c r="B94" s="1" t="s">
        <v>79</v>
      </c>
    </row>
    <row r="95" spans="1:2" ht="11.25">
      <c r="A95" s="1">
        <v>79</v>
      </c>
      <c r="B95" s="1" t="s">
        <v>80</v>
      </c>
    </row>
    <row r="96" spans="1:2" ht="11.25">
      <c r="A96" s="1">
        <v>80</v>
      </c>
      <c r="B96" s="1" t="s">
        <v>25</v>
      </c>
    </row>
    <row r="97" spans="1:2" ht="11.25">
      <c r="A97" s="1">
        <v>81</v>
      </c>
      <c r="B97" s="1" t="s">
        <v>81</v>
      </c>
    </row>
    <row r="98" spans="1:2" ht="11.25">
      <c r="A98" s="1">
        <v>82</v>
      </c>
      <c r="B98" s="1" t="s">
        <v>82</v>
      </c>
    </row>
    <row r="99" spans="1:2" ht="11.25">
      <c r="A99" s="1">
        <v>83</v>
      </c>
      <c r="B99" s="1" t="s">
        <v>83</v>
      </c>
    </row>
    <row r="100" spans="1:2" ht="11.25">
      <c r="A100" s="1">
        <v>84</v>
      </c>
      <c r="B100" s="1" t="s">
        <v>84</v>
      </c>
    </row>
    <row r="101" spans="1:2" ht="11.25">
      <c r="A101" s="1">
        <v>85</v>
      </c>
      <c r="B101" s="1" t="s">
        <v>85</v>
      </c>
    </row>
    <row r="102" spans="1:2" ht="11.25">
      <c r="A102" s="1">
        <v>86</v>
      </c>
      <c r="B102" s="1" t="s">
        <v>86</v>
      </c>
    </row>
    <row r="103" spans="1:2" ht="11.25">
      <c r="A103" s="1">
        <v>87</v>
      </c>
      <c r="B103" s="1" t="s">
        <v>87</v>
      </c>
    </row>
    <row r="104" spans="1:2" ht="11.25">
      <c r="A104" s="1">
        <v>88</v>
      </c>
      <c r="B104" s="1" t="s">
        <v>88</v>
      </c>
    </row>
    <row r="105" spans="1:2" ht="11.25">
      <c r="A105" s="1">
        <v>89</v>
      </c>
      <c r="B105" s="1" t="s">
        <v>89</v>
      </c>
    </row>
    <row r="106" spans="1:2" ht="11.25">
      <c r="A106" s="1">
        <v>90</v>
      </c>
      <c r="B106" s="1" t="s">
        <v>26</v>
      </c>
    </row>
    <row r="107" spans="1:2" ht="11.25">
      <c r="A107" s="1">
        <v>91</v>
      </c>
      <c r="B107" s="1" t="s">
        <v>90</v>
      </c>
    </row>
    <row r="108" spans="1:2" ht="11.25">
      <c r="A108" s="1">
        <v>92</v>
      </c>
      <c r="B108" s="1" t="s">
        <v>91</v>
      </c>
    </row>
    <row r="109" spans="1:2" ht="11.25">
      <c r="A109" s="1">
        <v>93</v>
      </c>
      <c r="B109" s="1" t="s">
        <v>92</v>
      </c>
    </row>
    <row r="110" spans="1:2" ht="11.25">
      <c r="A110" s="1">
        <v>94</v>
      </c>
      <c r="B110" s="1" t="s">
        <v>93</v>
      </c>
    </row>
    <row r="111" spans="1:2" ht="11.25">
      <c r="A111" s="1">
        <v>95</v>
      </c>
      <c r="B111" s="1" t="s">
        <v>94</v>
      </c>
    </row>
    <row r="112" spans="1:2" ht="11.25">
      <c r="A112" s="1">
        <v>96</v>
      </c>
      <c r="B112" s="1" t="s">
        <v>95</v>
      </c>
    </row>
    <row r="113" spans="1:2" ht="11.25">
      <c r="A113" s="1">
        <v>97</v>
      </c>
      <c r="B113" s="1" t="s">
        <v>96</v>
      </c>
    </row>
    <row r="114" spans="1:2" ht="11.25">
      <c r="A114" s="1">
        <v>98</v>
      </c>
      <c r="B114" s="1" t="s">
        <v>97</v>
      </c>
    </row>
    <row r="115" spans="1:2" ht="11.25">
      <c r="A115" s="1">
        <v>99</v>
      </c>
      <c r="B115" s="1" t="s">
        <v>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Sudhoff</dc:creator>
  <cp:keywords/>
  <dc:description/>
  <cp:lastModifiedBy>jennifer</cp:lastModifiedBy>
  <cp:lastPrinted>2010-08-09T13:06:03Z</cp:lastPrinted>
  <dcterms:created xsi:type="dcterms:W3CDTF">2010-08-05T18:20:49Z</dcterms:created>
  <dcterms:modified xsi:type="dcterms:W3CDTF">2011-08-12T18:08:40Z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TC300052259990</vt:lpwstr>
  </property>
</Properties>
</file>